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032"/>
  <workbookPr codeName="ThisWorkbook" filterPrivacy="0" publishItems="0"/>
  <bookViews>
    <workbookView xWindow="0" yWindow="0" windowWidth="18945" windowHeight="11025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<sst xmlns="http://schemas.openxmlformats.org/spreadsheetml/2006/main" count="62" uniqueCount="52">
  <si>
    <t>돌봄교실 여름방학일 중식 제공</t>
  </si>
  <si>
    <t>                                                                     (단위:천원)</t>
  </si>
  <si>
    <t>                                                                       (단위:원)</t>
  </si>
  <si>
    <t>교직원 조모상 조의금 지급</t>
  </si>
  <si>
    <t>돌봄학생 23명</t>
  </si>
  <si>
    <t>행정실 내빈접대용 물품 구입</t>
  </si>
  <si>
    <t>배드민턴부 학생 22명</t>
  </si>
  <si>
    <t>초등 3지구 학교장 8명</t>
  </si>
  <si>
    <t>제48회 전국소년체전 참가 학생 및 배드민턴부 훈련학생 석식 제공</t>
  </si>
  <si>
    <t>장곡식자재마트 외 1명</t>
  </si>
  <si>
    <t>학교장 외 5명</t>
  </si>
  <si>
    <t>집행내역(집행대상)</t>
  </si>
  <si>
    <t>학교 방문 내빈객</t>
  </si>
  <si>
    <t xml:space="preserve">  2. 공개내역</t>
  </si>
  <si>
    <t>2/4분기</t>
  </si>
  <si>
    <t>6월 교장실 내빈접대용 물품 구입</t>
  </si>
  <si>
    <t>2019학년도 2/4분기 진말초등학교 업무추진비 집행내역</t>
  </si>
  <si>
    <t xml:space="preserve">●1/4분기 업무추진비 집행액은 3,065,000원으로 </t>
  </si>
  <si>
    <t>7월 초등3지구 초등교장 지구장학 협의회 물품 구입</t>
  </si>
  <si>
    <t>집행액</t>
  </si>
  <si>
    <t>합계</t>
  </si>
  <si>
    <t>교직원</t>
  </si>
  <si>
    <t>학교장</t>
  </si>
  <si>
    <t>비고</t>
  </si>
  <si>
    <t>집행률</t>
  </si>
  <si>
    <t>황소화로구이</t>
  </si>
  <si>
    <t>5월 교장실 내빈접대용 물품 구입</t>
  </si>
  <si>
    <t>2019학년도 개학 전일 출근 교직원 중식비</t>
  </si>
  <si>
    <t>사용누계가 연간예산액에 30%에 해당합니다●</t>
  </si>
  <si>
    <t>교직원 모친상 조의금 지급</t>
  </si>
  <si>
    <t>연간예산액</t>
  </si>
  <si>
    <t>장소(사용처)</t>
  </si>
  <si>
    <t>전분기누계</t>
  </si>
  <si>
    <t>(주)학산</t>
  </si>
  <si>
    <t>전교직원</t>
  </si>
  <si>
    <t>옛날추어탕</t>
  </si>
  <si>
    <t>집행잔액</t>
  </si>
  <si>
    <t xml:space="preserve">  1. 총괄</t>
  </si>
  <si>
    <t>집행대상</t>
  </si>
  <si>
    <t>집행일시</t>
  </si>
  <si>
    <t>2분기 교육공무직원 간담회 경비 지급</t>
  </si>
  <si>
    <t>2/4분기 누계</t>
  </si>
  <si>
    <t>8월 교장실 내빈접대용 물품 구입</t>
  </si>
  <si>
    <t>학부모회 주관 행사 관련 석식 제공</t>
  </si>
  <si>
    <t>태극김밥</t>
  </si>
  <si>
    <t>몽땅생고기 장곡점</t>
  </si>
  <si>
    <t>(주)월곶식자재</t>
  </si>
  <si>
    <t>학교장 외 15명</t>
  </si>
  <si>
    <t>2학기 급식실 조리종사원 업무협의에 따른 석식비</t>
  </si>
  <si>
    <t>여름방학식 행사 후 미급식으로 인한 교직원 중식 제공</t>
  </si>
  <si>
    <t>학교장 외 19명</t>
  </si>
  <si>
    <t>영양교사 외 6명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</si>
</sst>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1"/>
      <color rgb="FFFA7D00"/>
      <name val="맑은 고딕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u val="single"/>
      <sz val="17"/>
      <color rgb="FF000000"/>
      <name val="맑은 고딕"/>
      <family val="2"/>
    </font>
    <font>
      <sz val="13"/>
      <color rgb="FF000000"/>
      <name val="바탕"/>
      <family val="2"/>
    </font>
    <font>
      <sz val="13"/>
      <color rgb="FF000000"/>
      <name val="맑은고딕"/>
      <family val="2"/>
    </font>
    <font>
      <sz val="9"/>
      <color rgb="FF000000"/>
      <name val="돋움"/>
      <family val="2"/>
    </font>
    <font>
      <sz val="10"/>
      <color rgb="FF000000"/>
      <name val="맑은 고딕"/>
      <family val="2"/>
    </font>
    <font>
      <sz val="15"/>
      <color rgb="FF000000"/>
      <name val="바탕"/>
      <family val="2"/>
    </font>
    <font>
      <sz val="12"/>
      <color rgb="FF000000"/>
      <name val="맑은고딕"/>
      <family val="2"/>
    </font>
    <font>
      <sz val="9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9" fontId="20" fillId="0" borderId="2" xfId="0" applyNumberFormat="1" applyFont="1" applyBorder="1" applyAlignment="1">
      <alignment vertical="center" wrapText="1"/>
    </xf>
    <xf numFmtId="0" fontId="2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3" fontId="20" fillId="0" borderId="5" xfId="0" applyNumberFormat="1" applyFont="1" applyFill="1" applyBorder="1" applyAlignment="1" applyProtection="1">
      <alignment horizontal="center" vertical="center" wrapText="1"/>
      <protection/>
    </xf>
    <xf numFmtId="3" fontId="20" fillId="0" borderId="6" xfId="0" applyNumberFormat="1" applyFont="1" applyFill="1" applyBorder="1" applyAlignment="1" applyProtection="1">
      <alignment horizontal="center" vertical="center" wrapText="1"/>
      <protection/>
    </xf>
    <xf numFmtId="9" fontId="20" fillId="0" borderId="7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>
      <alignment vertical="center"/>
    </xf>
    <xf numFmtId="0" fontId="24" fillId="0" borderId="7" xfId="0" applyNumberFormat="1" applyFont="1" applyFill="1" applyBorder="1" applyAlignment="1" applyProtection="1">
      <alignment horizontal="left" vertical="center"/>
      <protection/>
    </xf>
    <xf numFmtId="49" fontId="25" fillId="2" borderId="2" xfId="0" applyNumberFormat="1" applyFont="1" applyFill="1" applyBorder="1" applyAlignment="1">
      <alignment vertical="center" wrapText="1"/>
    </xf>
    <xf numFmtId="9" fontId="25" fillId="0" borderId="2" xfId="0" applyNumberFormat="1" applyFont="1" applyBorder="1" applyAlignment="1">
      <alignment vertical="center" wrapText="1"/>
    </xf>
    <xf numFmtId="14" fontId="24" fillId="0" borderId="2" xfId="0" applyNumberFormat="1" applyFont="1" applyFill="1" applyBorder="1" applyAlignment="1" applyProtection="1">
      <alignment horizontal="center" vertical="center"/>
      <protection/>
    </xf>
    <xf numFmtId="1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8" xfId="0" applyNumberFormat="1" applyFont="1" applyFill="1" applyBorder="1" applyAlignment="1" applyProtection="1">
      <alignment horizontal="left" vertical="center"/>
      <protection/>
    </xf>
    <xf numFmtId="0" fontId="24" fillId="0" borderId="9" xfId="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14" fontId="24" fillId="0" borderId="7" xfId="0" applyNumberFormat="1" applyFont="1" applyFill="1" applyBorder="1" applyAlignment="1" applyProtection="1">
      <alignment horizontal="center" vertical="center"/>
      <protection/>
    </xf>
    <xf numFmtId="14" fontId="24" fillId="0" borderId="11" xfId="0" applyNumberFormat="1" applyFont="1" applyFill="1" applyBorder="1" applyAlignment="1" applyProtection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3" fontId="24" fillId="0" borderId="8" xfId="0" applyNumberFormat="1" applyFont="1" applyFill="1" applyBorder="1" applyAlignment="1" applyProtection="1">
      <alignment horizontal="right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3" fontId="24" fillId="0" borderId="8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right" vertical="center"/>
    </xf>
    <xf numFmtId="3" fontId="20" fillId="0" borderId="7" xfId="0" applyNumberFormat="1" applyFont="1" applyFill="1" applyBorder="1" applyAlignment="1" applyProtection="1">
      <alignment horizontal="center" vertical="center" wrapText="1"/>
      <protection/>
    </xf>
    <xf numFmtId="49" fontId="28" fillId="2" borderId="20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9" fontId="28" fillId="0" borderId="20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3:IV36"/>
  <sheetViews>
    <sheetView tabSelected="1" zoomScaleSheetLayoutView="75" workbookViewId="0" topLeftCell="A14">
      <selection activeCell="D15" sqref="D15"/>
    </sheetView>
  </sheetViews>
  <sheetFormatPr defaultColWidth="8.88671875" defaultRowHeight="13.5"/>
  <cols>
    <col min="1" max="3" width="10.77734375" style="2" customWidth="1"/>
    <col min="4" max="4" width="9.3359375" style="2" customWidth="1"/>
    <col min="5" max="5" width="10.99609375" style="2" customWidth="1"/>
    <col min="6" max="7" width="10.77734375" style="2" customWidth="1"/>
    <col min="8" max="8" width="11.99609375" style="3" customWidth="1"/>
    <col min="9" max="9" width="10.77734375" style="2" customWidth="1"/>
    <col min="10" max="10" width="11.5546875" style="4" bestFit="1" customWidth="1"/>
    <col min="11" max="11" width="10.6640625" style="2" bestFit="1" customWidth="1"/>
    <col min="12" max="256" width="8.88671875" style="2" customWidth="1"/>
  </cols>
  <sheetData>
    <row r="3" spans="1:10" ht="24.9">
      <c r="A3" s="49" t="s">
        <v>16</v>
      </c>
      <c r="B3" s="49"/>
      <c r="C3" s="49"/>
      <c r="D3" s="49"/>
      <c r="E3" s="49"/>
      <c r="F3" s="49"/>
      <c r="G3" s="49"/>
      <c r="H3" s="49"/>
      <c r="I3" s="49"/>
      <c r="J3" s="2"/>
    </row>
    <row r="4" spans="1:10" ht="24.9">
      <c r="A4" s="11"/>
      <c r="B4" s="11"/>
      <c r="C4" s="11"/>
      <c r="D4" s="11"/>
      <c r="E4" s="11"/>
      <c r="F4" s="11"/>
      <c r="G4" s="11"/>
      <c r="H4" s="11"/>
      <c r="J4" s="2"/>
    </row>
    <row r="5" spans="1:10" ht="24.9">
      <c r="A5" s="11"/>
      <c r="B5" s="11"/>
      <c r="C5" s="11"/>
      <c r="D5" s="11"/>
      <c r="E5" s="11"/>
      <c r="F5" s="11"/>
      <c r="G5" s="11"/>
      <c r="H5" s="11"/>
      <c r="J5" s="2"/>
    </row>
    <row r="6" spans="1:10" ht="19.55">
      <c r="A6" s="40" t="s">
        <v>17</v>
      </c>
      <c r="B6" s="40"/>
      <c r="C6" s="40"/>
      <c r="D6" s="40"/>
      <c r="E6" s="40"/>
      <c r="F6" s="40"/>
      <c r="G6" s="40"/>
      <c r="H6" s="40"/>
      <c r="I6" s="1"/>
      <c r="J6" s="2"/>
    </row>
    <row r="7" spans="1:10" ht="19.55">
      <c r="A7" s="40" t="s">
        <v>28</v>
      </c>
      <c r="B7" s="40"/>
      <c r="C7" s="40"/>
      <c r="D7" s="40"/>
      <c r="E7" s="40"/>
      <c r="F7" s="40"/>
      <c r="G7" s="40"/>
      <c r="H7" s="40"/>
      <c r="I7" s="1"/>
      <c r="J7" s="2"/>
    </row>
    <row r="8" spans="1:10" ht="13.5">
      <c r="A8" s="1"/>
      <c r="B8" s="1"/>
      <c r="C8" s="1"/>
      <c r="D8" s="1"/>
      <c r="E8" s="1"/>
      <c r="F8" s="1"/>
      <c r="G8" s="1"/>
      <c r="H8" s="12"/>
      <c r="I8" s="1"/>
      <c r="J8" s="2"/>
    </row>
    <row r="9" spans="1:10" ht="19.25">
      <c r="A9" s="18" t="s">
        <v>37</v>
      </c>
      <c r="B9" s="17"/>
      <c r="C9" s="17"/>
      <c r="D9" s="17"/>
      <c r="E9" s="17"/>
      <c r="F9" s="17"/>
      <c r="G9" s="17"/>
      <c r="H9" s="17"/>
      <c r="I9" s="1"/>
      <c r="J9" s="2"/>
    </row>
    <row r="10" spans="1:10" ht="16.6">
      <c r="A10" s="13"/>
      <c r="B10" s="13"/>
      <c r="C10" s="13"/>
      <c r="D10" s="13"/>
      <c r="E10" s="13"/>
      <c r="F10" s="13"/>
      <c r="G10" s="13"/>
      <c r="H10" s="14"/>
      <c r="I10" s="1"/>
      <c r="J10" s="2"/>
    </row>
    <row r="11" spans="1:10" ht="13.5">
      <c r="A11" s="43" t="s">
        <v>1</v>
      </c>
      <c r="B11" s="43"/>
      <c r="C11" s="44"/>
      <c r="D11" s="44"/>
      <c r="E11" s="44"/>
      <c r="F11" s="44"/>
      <c r="G11" s="44"/>
      <c r="H11" s="44"/>
      <c r="I11" s="44"/>
      <c r="J11" s="2"/>
    </row>
    <row r="12" spans="1:10" ht="34.5" customHeight="1">
      <c r="A12" s="56" t="s">
        <v>30</v>
      </c>
      <c r="B12" s="56"/>
      <c r="C12" s="57" t="s">
        <v>41</v>
      </c>
      <c r="D12" s="57"/>
      <c r="E12" s="57"/>
      <c r="F12" s="57"/>
      <c r="G12" s="55" t="s">
        <v>36</v>
      </c>
      <c r="H12" s="55"/>
      <c r="I12" s="55" t="s">
        <v>24</v>
      </c>
      <c r="J12" s="2"/>
    </row>
    <row r="13" spans="1:9" s="2" customFormat="1" ht="34.5" customHeight="1">
      <c r="A13" s="56"/>
      <c r="B13" s="56"/>
      <c r="C13" s="19" t="s">
        <v>32</v>
      </c>
      <c r="D13" s="20" t="s">
        <v>14</v>
      </c>
      <c r="E13" s="55" t="s">
        <v>20</v>
      </c>
      <c r="F13" s="55"/>
      <c r="G13" s="55"/>
      <c r="H13" s="55"/>
      <c r="I13" s="55"/>
    </row>
    <row r="14" spans="1:10" ht="34.5" customHeight="1">
      <c r="A14" s="50">
        <v>10340</v>
      </c>
      <c r="B14" s="51"/>
      <c r="C14" s="21">
        <v>3065</v>
      </c>
      <c r="D14" s="22">
        <v>1891</v>
      </c>
      <c r="E14" s="53">
        <f>+C14+D14</f>
        <v>4956</v>
      </c>
      <c r="F14" s="53"/>
      <c r="G14" s="53">
        <f>+A14-E14</f>
        <v>5384</v>
      </c>
      <c r="H14" s="53"/>
      <c r="I14" s="23">
        <f>+E14/A14</f>
        <v>0.4793036750483559</v>
      </c>
      <c r="J14" s="2"/>
    </row>
    <row r="15" spans="1:10" ht="13.5">
      <c r="A15" s="15"/>
      <c r="B15" s="15"/>
      <c r="C15" s="15"/>
      <c r="D15" s="15"/>
      <c r="E15" s="15"/>
      <c r="F15" s="15"/>
      <c r="G15" s="15"/>
      <c r="H15" s="16"/>
      <c r="I15" s="1"/>
      <c r="J15" s="2"/>
    </row>
    <row r="16" ht="13.5" customHeight="1">
      <c r="H16" s="9"/>
    </row>
    <row r="17" spans="1:8" ht="16.5" customHeight="1">
      <c r="A17" s="45" t="s">
        <v>13</v>
      </c>
      <c r="B17" s="45"/>
      <c r="C17" s="45"/>
      <c r="D17" s="45"/>
      <c r="E17" s="45"/>
      <c r="F17" s="45"/>
      <c r="G17" s="45"/>
      <c r="H17" s="45"/>
    </row>
    <row r="18" spans="1:8" ht="16.5" customHeight="1">
      <c r="A18" s="5"/>
      <c r="B18" s="5"/>
      <c r="C18" s="5"/>
      <c r="D18" s="5"/>
      <c r="E18" s="5"/>
      <c r="F18" s="5"/>
      <c r="G18" s="5"/>
      <c r="H18" s="6"/>
    </row>
    <row r="19" spans="1:9" ht="14.25" customHeight="1">
      <c r="A19" s="52" t="s">
        <v>2</v>
      </c>
      <c r="B19" s="52"/>
      <c r="C19" s="52"/>
      <c r="D19" s="52"/>
      <c r="E19" s="52"/>
      <c r="F19" s="52"/>
      <c r="G19" s="52"/>
      <c r="H19" s="52"/>
      <c r="I19" s="52"/>
    </row>
    <row r="20" spans="1:9" ht="46.5" customHeight="1">
      <c r="A20" s="7" t="s">
        <v>39</v>
      </c>
      <c r="B20" s="41" t="s">
        <v>11</v>
      </c>
      <c r="C20" s="46"/>
      <c r="D20" s="41" t="s">
        <v>19</v>
      </c>
      <c r="E20" s="42"/>
      <c r="F20" s="47" t="s">
        <v>31</v>
      </c>
      <c r="G20" s="48"/>
      <c r="H20" s="8" t="s">
        <v>38</v>
      </c>
      <c r="I20" s="8" t="s">
        <v>23</v>
      </c>
    </row>
    <row r="21" spans="1:9" ht="46.5" customHeight="1">
      <c r="A21" s="33">
        <v>43621</v>
      </c>
      <c r="B21" s="32" t="s">
        <v>26</v>
      </c>
      <c r="C21" s="30"/>
      <c r="D21" s="35"/>
      <c r="E21" s="36">
        <v>50000</v>
      </c>
      <c r="F21" s="54" t="s">
        <v>33</v>
      </c>
      <c r="G21" s="54"/>
      <c r="H21" s="26" t="s">
        <v>12</v>
      </c>
      <c r="I21" s="8"/>
    </row>
    <row r="22" spans="1:256" s="1" customFormat="1" ht="50.1" customHeight="1">
      <c r="A22" s="34">
        <v>43622</v>
      </c>
      <c r="B22" s="31" t="s">
        <v>8</v>
      </c>
      <c r="C22" s="25"/>
      <c r="D22" s="35"/>
      <c r="E22" s="36">
        <v>249800</v>
      </c>
      <c r="F22" s="54" t="s">
        <v>45</v>
      </c>
      <c r="G22" s="54"/>
      <c r="H22" s="26" t="s">
        <v>6</v>
      </c>
      <c r="I22" s="10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10" s="2" customFormat="1" ht="50.1" customHeight="1">
      <c r="A23" s="28">
        <v>43637</v>
      </c>
      <c r="B23" s="25" t="s">
        <v>43</v>
      </c>
      <c r="C23" s="25"/>
      <c r="D23" s="35"/>
      <c r="E23" s="37">
        <v>45000</v>
      </c>
      <c r="F23" s="54" t="s">
        <v>35</v>
      </c>
      <c r="G23" s="54"/>
      <c r="H23" s="26" t="s">
        <v>10</v>
      </c>
      <c r="I23" s="10"/>
      <c r="J23" s="4"/>
    </row>
    <row r="24" spans="1:256" s="1" customFormat="1" ht="50.1" customHeight="1">
      <c r="A24" s="28">
        <v>43641</v>
      </c>
      <c r="B24" s="25" t="s">
        <v>29</v>
      </c>
      <c r="C24" s="25"/>
      <c r="D24" s="35"/>
      <c r="E24" s="39">
        <v>50000</v>
      </c>
      <c r="F24" s="54" t="s">
        <v>22</v>
      </c>
      <c r="G24" s="54"/>
      <c r="H24" s="26" t="s">
        <v>21</v>
      </c>
      <c r="I24" s="10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50.1" customHeight="1">
      <c r="A25" s="28">
        <v>43650</v>
      </c>
      <c r="B25" s="25" t="s">
        <v>15</v>
      </c>
      <c r="C25" s="25"/>
      <c r="D25" s="35"/>
      <c r="E25" s="38">
        <v>50350</v>
      </c>
      <c r="F25" s="54" t="s">
        <v>33</v>
      </c>
      <c r="G25" s="54"/>
      <c r="H25" s="26" t="s">
        <v>12</v>
      </c>
      <c r="I25" s="10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50.1" customHeight="1">
      <c r="A26" s="28">
        <v>43660</v>
      </c>
      <c r="B26" s="25" t="s">
        <v>18</v>
      </c>
      <c r="C26" s="25"/>
      <c r="D26" s="35"/>
      <c r="E26" s="39">
        <v>21250</v>
      </c>
      <c r="F26" s="54" t="s">
        <v>46</v>
      </c>
      <c r="G26" s="54"/>
      <c r="H26" s="26" t="s">
        <v>7</v>
      </c>
      <c r="I26" s="10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50.1" customHeight="1">
      <c r="A27" s="28">
        <v>43668</v>
      </c>
      <c r="B27" s="25" t="s">
        <v>40</v>
      </c>
      <c r="C27" s="25"/>
      <c r="D27" s="35"/>
      <c r="E27" s="38">
        <v>340000</v>
      </c>
      <c r="F27" s="54" t="s">
        <v>25</v>
      </c>
      <c r="G27" s="54"/>
      <c r="H27" s="26" t="s">
        <v>47</v>
      </c>
      <c r="I27" s="10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50.1" customHeight="1">
      <c r="A28" s="28">
        <v>43672</v>
      </c>
      <c r="B28" s="25" t="s">
        <v>0</v>
      </c>
      <c r="C28" s="25"/>
      <c r="D28" s="35"/>
      <c r="E28" s="39">
        <v>57500</v>
      </c>
      <c r="F28" s="54" t="s">
        <v>44</v>
      </c>
      <c r="G28" s="54"/>
      <c r="H28" s="26" t="s">
        <v>4</v>
      </c>
      <c r="I28" s="10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50.1" customHeight="1">
      <c r="A29" s="28">
        <v>43672</v>
      </c>
      <c r="B29" s="25" t="s">
        <v>49</v>
      </c>
      <c r="C29" s="25"/>
      <c r="D29" s="35"/>
      <c r="E29" s="38">
        <v>308000</v>
      </c>
      <c r="F29" s="58" t="s">
        <v>35</v>
      </c>
      <c r="G29" s="58"/>
      <c r="H29" s="27" t="s">
        <v>34</v>
      </c>
      <c r="I29" s="10"/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50.1" customHeight="1">
      <c r="A30" s="28">
        <v>43683</v>
      </c>
      <c r="B30" s="25" t="s">
        <v>3</v>
      </c>
      <c r="C30" s="25"/>
      <c r="D30" s="35"/>
      <c r="E30" s="39">
        <v>50000</v>
      </c>
      <c r="F30" s="58" t="s">
        <v>22</v>
      </c>
      <c r="G30" s="58"/>
      <c r="H30" s="27" t="s">
        <v>21</v>
      </c>
      <c r="I30" s="10"/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50.1" customHeight="1">
      <c r="A31" s="28">
        <v>43690</v>
      </c>
      <c r="B31" s="25" t="s">
        <v>42</v>
      </c>
      <c r="C31" s="25"/>
      <c r="D31" s="35"/>
      <c r="E31" s="38">
        <v>51500</v>
      </c>
      <c r="F31" s="58" t="s">
        <v>33</v>
      </c>
      <c r="G31" s="58"/>
      <c r="H31" s="27" t="s">
        <v>12</v>
      </c>
      <c r="I31" s="10"/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10" s="2" customFormat="1" ht="50.1" customHeight="1">
      <c r="A32" s="28">
        <v>43696</v>
      </c>
      <c r="B32" s="25" t="s">
        <v>5</v>
      </c>
      <c r="C32" s="25"/>
      <c r="D32" s="35"/>
      <c r="E32" s="39">
        <v>285160</v>
      </c>
      <c r="F32" s="58" t="s">
        <v>9</v>
      </c>
      <c r="G32" s="58"/>
      <c r="H32" s="27" t="s">
        <v>12</v>
      </c>
      <c r="I32" s="10"/>
      <c r="J32" s="4"/>
    </row>
    <row r="33" spans="1:256" s="1" customFormat="1" ht="50.1" customHeight="1">
      <c r="A33" s="28">
        <v>43703</v>
      </c>
      <c r="B33" s="25" t="s">
        <v>27</v>
      </c>
      <c r="C33" s="25"/>
      <c r="D33" s="35"/>
      <c r="E33" s="39">
        <v>156000</v>
      </c>
      <c r="F33" s="58" t="s">
        <v>35</v>
      </c>
      <c r="G33" s="58"/>
      <c r="H33" s="27" t="s">
        <v>50</v>
      </c>
      <c r="I33" s="10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10" s="2" customFormat="1" ht="50.1" customHeight="1">
      <c r="A34" s="28">
        <v>43707</v>
      </c>
      <c r="B34" s="25" t="s">
        <v>48</v>
      </c>
      <c r="C34" s="25"/>
      <c r="D34" s="35"/>
      <c r="E34" s="38">
        <v>176000</v>
      </c>
      <c r="F34" s="54" t="s">
        <v>25</v>
      </c>
      <c r="G34" s="54"/>
      <c r="H34" s="26" t="s">
        <v>51</v>
      </c>
      <c r="I34" s="10"/>
      <c r="J34" s="4"/>
    </row>
    <row r="35" spans="1:5" ht="13.5">
      <c r="A35" s="29"/>
      <c r="E35" s="24">
        <f>SUM(D21:E34)</f>
        <v>1890560</v>
      </c>
    </row>
    <row r="36" ht="13.5">
      <c r="A36" s="29"/>
    </row>
  </sheetData>
  <mergeCells count="31">
    <mergeCell ref="A6:H6"/>
    <mergeCell ref="D20:E20"/>
    <mergeCell ref="A11:I11"/>
    <mergeCell ref="A7:H7"/>
    <mergeCell ref="A17:H17"/>
    <mergeCell ref="B20:C20"/>
    <mergeCell ref="F20:G20"/>
    <mergeCell ref="A3:I3"/>
    <mergeCell ref="A14:B14"/>
    <mergeCell ref="A19:I19"/>
    <mergeCell ref="E14:F14"/>
    <mergeCell ref="G14:H14"/>
    <mergeCell ref="F21:G21"/>
    <mergeCell ref="E13:F13"/>
    <mergeCell ref="A12:B13"/>
    <mergeCell ref="C12:F12"/>
    <mergeCell ref="G12:H13"/>
    <mergeCell ref="I12:I13"/>
    <mergeCell ref="F23:G23"/>
    <mergeCell ref="F28:G28"/>
    <mergeCell ref="F24:G24"/>
    <mergeCell ref="F25:G25"/>
    <mergeCell ref="F26:G26"/>
    <mergeCell ref="F29:G29"/>
    <mergeCell ref="F30:G30"/>
    <mergeCell ref="F33:G33"/>
    <mergeCell ref="F27:G27"/>
    <mergeCell ref="F32:G32"/>
    <mergeCell ref="F31:G31"/>
    <mergeCell ref="F22:G22"/>
    <mergeCell ref="F34:G34"/>
  </mergeCells>
  <printOptions/>
  <pageMargins left="0.4497222304344177" right="0.30000001192092896" top="0.5600000023841858" bottom="0.38972222805023193" header="0.31486111879348755" footer="0.31486111879348755"/>
  <pageSetup horizontalDpi="600" verticalDpi="6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2014-12-01T02:33:34Z</cp:lastPrinted>
  <dcterms:created xsi:type="dcterms:W3CDTF">2010-12-01T02:15:56Z</dcterms:created>
  <dcterms:modified xsi:type="dcterms:W3CDTF">2019-09-03T06:21:21Z</dcterms:modified>
  <cp:category/>
  <cp:version/>
  <cp:contentType/>
  <cp:contentStatus/>
  <cp:revision>52</cp:revision>
</cp:coreProperties>
</file>